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investcz.sharepoint.com/sites/AIB_ALFAGEN-Vbrovzen/Sdilene dokumenty/Výběrová řízení/A_06_02_03 Vybavení zázemí TaO a TPV/01_ZD pro uchazeče/"/>
    </mc:Choice>
  </mc:AlternateContent>
  <xr:revisionPtr revIDLastSave="16" documentId="8_{AED3DF09-9E94-4F81-B2E0-999CC40C115A}" xr6:coauthVersionLast="47" xr6:coauthVersionMax="47" xr10:uidLastSave="{76EC93CF-6905-455A-A549-C401C8EE10AA}"/>
  <bookViews>
    <workbookView xWindow="-120" yWindow="-120" windowWidth="38640" windowHeight="21120" xr2:uid="{D0DB71E0-C9DD-4629-88B2-2B1C8AC6439A}"/>
  </bookViews>
  <sheets>
    <sheet name="List 1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6" i="3" l="1"/>
  <c r="F52" i="3"/>
  <c r="F6" i="3"/>
  <c r="F60" i="3"/>
  <c r="F7" i="3"/>
  <c r="F8" i="3"/>
  <c r="F9" i="3"/>
  <c r="F10" i="3"/>
  <c r="F11" i="3"/>
  <c r="F12" i="3"/>
  <c r="F13" i="3"/>
  <c r="F15" i="3"/>
  <c r="F16" i="3"/>
  <c r="F17" i="3"/>
  <c r="F18" i="3"/>
  <c r="F19" i="3"/>
  <c r="F49" i="3"/>
  <c r="F50" i="3"/>
  <c r="F51" i="3"/>
  <c r="F53" i="3"/>
  <c r="F54" i="3"/>
  <c r="F55" i="3"/>
  <c r="F48" i="3"/>
  <c r="F45" i="3"/>
  <c r="F46" i="3"/>
  <c r="F44" i="3"/>
  <c r="F39" i="3"/>
  <c r="F40" i="3"/>
  <c r="F41" i="3"/>
  <c r="F42" i="3"/>
  <c r="F38" i="3"/>
  <c r="F31" i="3"/>
  <c r="F32" i="3"/>
  <c r="F33" i="3"/>
  <c r="F34" i="3"/>
  <c r="F35" i="3"/>
  <c r="F27" i="3"/>
  <c r="F30" i="3"/>
  <c r="F26" i="3"/>
  <c r="F28" i="3"/>
  <c r="F25" i="3"/>
  <c r="F22" i="3"/>
  <c r="F23" i="3"/>
  <c r="F21" i="3"/>
  <c r="F59" i="3"/>
  <c r="F58" i="3"/>
  <c r="F61" i="3" s="1"/>
  <c r="F56" i="3" l="1"/>
  <c r="F64" i="3" s="1"/>
</calcChain>
</file>

<file path=xl/sharedStrings.xml><?xml version="1.0" encoding="utf-8"?>
<sst xmlns="http://schemas.openxmlformats.org/spreadsheetml/2006/main" count="124" uniqueCount="116">
  <si>
    <t>A1</t>
  </si>
  <si>
    <t>A2</t>
  </si>
  <si>
    <t>A3</t>
  </si>
  <si>
    <t>A4</t>
  </si>
  <si>
    <t>Položka</t>
  </si>
  <si>
    <t>Popis</t>
  </si>
  <si>
    <t>Množství</t>
  </si>
  <si>
    <t>BALENÍ A DOPRAVA na místo</t>
  </si>
  <si>
    <t>DOPRAVA</t>
  </si>
  <si>
    <t>OSTATNÍ</t>
  </si>
  <si>
    <t>Součet A1</t>
  </si>
  <si>
    <t>MONTÁŽ</t>
  </si>
  <si>
    <t>1.1</t>
  </si>
  <si>
    <t>Jednotková cena [CZK]</t>
  </si>
  <si>
    <t>Celková cena [CZK]</t>
  </si>
  <si>
    <t>Součet A2, A3, A4</t>
  </si>
  <si>
    <t>CELKOVÝ SOUČET A1 až A4 [CZK]</t>
  </si>
  <si>
    <r>
      <rPr>
        <b/>
        <sz val="11"/>
        <rFont val="Arial"/>
        <family val="2"/>
        <charset val="238"/>
      </rPr>
      <t xml:space="preserve"> Příloha č. 5</t>
    </r>
    <r>
      <rPr>
        <b/>
        <sz val="11"/>
        <color theme="1"/>
        <rFont val="Arial"/>
        <family val="2"/>
        <charset val="238"/>
      </rPr>
      <t xml:space="preserve"> Zadávací dokumentace – Položkový rozpočet</t>
    </r>
  </si>
  <si>
    <r>
      <t xml:space="preserve">vyplní </t>
    </r>
    <r>
      <rPr>
        <sz val="11"/>
        <rFont val="Arial"/>
        <family val="2"/>
        <charset val="238"/>
      </rPr>
      <t xml:space="preserve">účastník </t>
    </r>
    <r>
      <rPr>
        <sz val="11"/>
        <color theme="1"/>
        <rFont val="Arial"/>
        <family val="2"/>
        <charset val="238"/>
      </rPr>
      <t>/ Cena v CZK bez DPH</t>
    </r>
  </si>
  <si>
    <r>
      <rPr>
        <sz val="11"/>
        <rFont val="Arial"/>
        <family val="2"/>
        <charset val="238"/>
      </rPr>
      <t>Montáž</t>
    </r>
    <r>
      <rPr>
        <sz val="11"/>
        <color rgb="FFFF0000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>+ uvedení do provozu (od montáže zařízení až po podpis potvrzení o dodání a převzetí)</t>
    </r>
  </si>
  <si>
    <r>
      <t>DALŠÍ NÁKLADY (nejsou uvedeny výše,ale jsou nezbytné pro rozsah prací)</t>
    </r>
    <r>
      <rPr>
        <sz val="11"/>
        <rFont val="Arial"/>
        <family val="2"/>
        <charset val="238"/>
      </rPr>
      <t xml:space="preserve"> - projekční činnost apod.</t>
    </r>
  </si>
  <si>
    <t>Vybavení zázemí na hale TaO a hale TPV</t>
  </si>
  <si>
    <t>Hlavní velín</t>
  </si>
  <si>
    <t>Skříň policová dvéřová - rozměr 800 x 768 x 400 mm (Š x V x H)</t>
  </si>
  <si>
    <t>Rohový stůl levý - rozměr 2400/2000 x 755 x 1000 mm (Š x V x H)</t>
  </si>
  <si>
    <t>Rohový stůl pravý - rozměr 2400/2000 x 755 x 1000 mm (Š x V x H)</t>
  </si>
  <si>
    <t>Kontejner kancelářský - 400 x 600 x 600 mm (Š x V x H)</t>
  </si>
  <si>
    <t>Dispečerské křeslo</t>
  </si>
  <si>
    <t>1.2.</t>
  </si>
  <si>
    <t>Kancelář technologů</t>
  </si>
  <si>
    <t>Skříň vysoká - 800 x 1920 x 400 mm (Š x V x H)</t>
  </si>
  <si>
    <t>Skříň nízká - 800 x 768 x 400 mm (Š x V x H)</t>
  </si>
  <si>
    <t>1.3.</t>
  </si>
  <si>
    <t>Zasedací místnost</t>
  </si>
  <si>
    <t>1.4.</t>
  </si>
  <si>
    <t>Kuchyňka + denní místnosti</t>
  </si>
  <si>
    <t>Kuchyňský kout - 1500 x 1924 x 600 mm (Š x V x H)</t>
  </si>
  <si>
    <t>Jídelní stůl - 1200 x 755 x 700 mm (Š x V x H)</t>
  </si>
  <si>
    <t>Jídelní židle</t>
  </si>
  <si>
    <t>Jídelní stůl - rozměr 800 x 755 x 800 mm (Š x V x H</t>
  </si>
  <si>
    <t>1.5.</t>
  </si>
  <si>
    <t>Hala TPV</t>
  </si>
  <si>
    <t>Skříň nízká, policová, dvéřová - rozměr 800 x 768 x 400 mm (Š x V x H)</t>
  </si>
  <si>
    <t>Skříň šatní - 800 x 1920 x 400 mm (Š x V x H)</t>
  </si>
  <si>
    <t>Stůl kancelářský - rozměr 1200 x 755 x 600 mm (Š x V x H)</t>
  </si>
  <si>
    <t>Židle kancelářská</t>
  </si>
  <si>
    <t xml:space="preserve">Kovová skříň nízká - 950x800x400 mm </t>
  </si>
  <si>
    <t>Velín tyče</t>
  </si>
  <si>
    <t>1.6.</t>
  </si>
  <si>
    <t>Rohový stůl - rozměr 3700 x 755 x 1700 mm (Š x V x H)</t>
  </si>
  <si>
    <t>Křeslo dispečerské</t>
  </si>
  <si>
    <t>Skříň policová dvéřová - rozměr 800 x 1152 x 400 mm (Š x V x H)</t>
  </si>
  <si>
    <t>1.7.</t>
  </si>
  <si>
    <t>Velín svitky (2 totožné místnosti)</t>
  </si>
  <si>
    <t>Stůl kancelářský - rozměr 1000 x 755 x 800 mm (Š x V x H)</t>
  </si>
  <si>
    <t>1.8.</t>
  </si>
  <si>
    <t>Ostatní</t>
  </si>
  <si>
    <t>Čistič obuvi</t>
  </si>
  <si>
    <t>Lavice šatní - 1500 x 430 x 360 mm (Š x V x H)</t>
  </si>
  <si>
    <t xml:space="preserve">Magnetická tabule - rozměr 1200 x 900 mm </t>
  </si>
  <si>
    <t xml:space="preserve">Magnetická tabule - rozměr 1800 x 1200 mm </t>
  </si>
  <si>
    <t xml:space="preserve">Magnetická tabule - rozměr 2400 x 1200 mm </t>
  </si>
  <si>
    <t>Odpadkový koš kancelářský</t>
  </si>
  <si>
    <t>Odpadkový koš kuchyňský</t>
  </si>
  <si>
    <t>Věšák stojací</t>
  </si>
  <si>
    <t xml:space="preserve">Židle jednací </t>
  </si>
  <si>
    <t>Stůl kancelářský- rozměr 1800 x 755 x 1000 mm (Š x V x H)</t>
  </si>
  <si>
    <t>1.1.1</t>
  </si>
  <si>
    <t>1.1.2</t>
  </si>
  <si>
    <t>1.1.3</t>
  </si>
  <si>
    <t>1.1.6</t>
  </si>
  <si>
    <t>1.1.4</t>
  </si>
  <si>
    <t>1.1.5</t>
  </si>
  <si>
    <t>1.1.7</t>
  </si>
  <si>
    <t>1.18</t>
  </si>
  <si>
    <t>Stůl kancelářský - rozměr 1600 x 755 x 600 mm (Š x V x H)</t>
  </si>
  <si>
    <t>Kontejner kancelářský - rozměr 400 x 600 x 600 mm (Š x V x H)</t>
  </si>
  <si>
    <t>1.2.1</t>
  </si>
  <si>
    <t>1.2.4</t>
  </si>
  <si>
    <t>1.2.3</t>
  </si>
  <si>
    <t>1.2.2</t>
  </si>
  <si>
    <t>1.2.5</t>
  </si>
  <si>
    <t>Stůl jednací - rozměr 3000 x 755 x 1200 mm (Š x V x H)</t>
  </si>
  <si>
    <t>Skříň nízká policová - 800 x 768 x 400 mm (Š x V x H)</t>
  </si>
  <si>
    <t>1.3.1</t>
  </si>
  <si>
    <t>1.8.1</t>
  </si>
  <si>
    <t>1.3.2</t>
  </si>
  <si>
    <t>1.3.3</t>
  </si>
  <si>
    <t>1.4.1</t>
  </si>
  <si>
    <t>1.4.2</t>
  </si>
  <si>
    <t>1.4.3</t>
  </si>
  <si>
    <t>1.4.4</t>
  </si>
  <si>
    <t>1.5.1</t>
  </si>
  <si>
    <t>1.5.3</t>
  </si>
  <si>
    <t>1.5.4</t>
  </si>
  <si>
    <t>1.5.5</t>
  </si>
  <si>
    <t>1.5.6</t>
  </si>
  <si>
    <t>1.5.7</t>
  </si>
  <si>
    <t>1.6.1</t>
  </si>
  <si>
    <t>1.6.2</t>
  </si>
  <si>
    <t>1.6.3</t>
  </si>
  <si>
    <t>1.6.4</t>
  </si>
  <si>
    <t>1.6.5</t>
  </si>
  <si>
    <t>Policová skříň nízká (atyp) - 988 mm x 768 mm x 680 mm (Š x V x H)</t>
  </si>
  <si>
    <t>1.7.1</t>
  </si>
  <si>
    <t>1.7.2</t>
  </si>
  <si>
    <t>1.7.3</t>
  </si>
  <si>
    <t>1.8.2</t>
  </si>
  <si>
    <t>1.8.3</t>
  </si>
  <si>
    <t>1.8.4</t>
  </si>
  <si>
    <t>1.8.5</t>
  </si>
  <si>
    <t>1.8.6</t>
  </si>
  <si>
    <t>1.8.7</t>
  </si>
  <si>
    <t>1.8.8</t>
  </si>
  <si>
    <t>VYBAVENÍ</t>
  </si>
  <si>
    <t>1.5.8.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</si>
</sst>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6" borderId="0" xfId="0" applyFont="1" applyFill="1"/>
    <xf numFmtId="0" fontId="2" fillId="6" borderId="0" xfId="0" applyFont="1" applyFill="1"/>
    <xf numFmtId="0" fontId="0" fillId="6" borderId="0" xfId="0" applyFill="1"/>
    <xf numFmtId="0" fontId="2" fillId="6" borderId="0" xfId="0" applyFont="1" applyFill="1" applyAlignment="1">
      <alignment horizontal="center"/>
    </xf>
    <xf numFmtId="0" fontId="0" fillId="0" borderId="0" xfId="0" applyAlignment="1">
      <alignment horizontal="center"/>
    </xf>
    <xf numFmtId="3" fontId="2" fillId="6" borderId="0" xfId="0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3" fontId="2" fillId="0" borderId="7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3" fontId="2" fillId="8" borderId="7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3" fontId="2" fillId="8" borderId="8" xfId="0" applyNumberFormat="1" applyFont="1" applyFill="1" applyBorder="1" applyAlignment="1">
      <alignment horizontal="center" vertical="center"/>
    </xf>
    <xf numFmtId="3" fontId="3" fillId="0" borderId="9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/>
    </xf>
    <xf numFmtId="49" fontId="2" fillId="8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6" borderId="0" xfId="0" applyFont="1" applyFill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3" fontId="1" fillId="7" borderId="7" xfId="0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3" fontId="1" fillId="7" borderId="8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right" vertical="center"/>
    </xf>
    <xf numFmtId="0" fontId="2" fillId="8" borderId="6" xfId="0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3" fontId="1" fillId="0" borderId="7" xfId="0" applyNumberFormat="1" applyFont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14" xfId="0" applyFont="1" applyFill="1" applyBorder="1" applyAlignment="1">
      <alignment vertical="center"/>
    </xf>
    <xf numFmtId="0" fontId="1" fillId="0" borderId="6" xfId="0" applyFont="1" applyBorder="1" applyAlignment="1">
      <alignment vertical="center"/>
    </xf>
    <xf numFmtId="49" fontId="1" fillId="0" borderId="11" xfId="0" applyNumberFormat="1" applyFont="1" applyBorder="1" applyAlignment="1">
      <alignment horizontal="center" vertical="center"/>
    </xf>
    <xf numFmtId="3" fontId="2" fillId="9" borderId="7" xfId="0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3" fontId="2" fillId="9" borderId="8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10D40-7C3A-46DA-853B-C2FE9972E56C}">
  <dimension ref="A1:F64"/>
  <sheetViews>
    <sheetView tabSelected="1" topLeftCell="A17" zoomScale="122" zoomScaleNormal="122" workbookViewId="0">
      <selection activeCell="L45" sqref="L45"/>
    </sheetView>
  </sheetViews>
  <sheetFormatPr defaultRowHeight="15" x14ac:dyDescent="0.25"/>
  <cols>
    <col min="1" max="1" width="15.85546875" customWidth="1"/>
    <col min="2" max="2" width="11.28515625" bestFit="1" customWidth="1"/>
    <col min="3" max="3" width="74" customWidth="1"/>
    <col min="4" max="4" width="14.7109375" style="9" customWidth="1"/>
    <col min="5" max="5" width="12.28515625" style="7" customWidth="1"/>
    <col min="6" max="6" width="21.42578125" style="9" bestFit="1" customWidth="1"/>
  </cols>
  <sheetData>
    <row r="1" spans="1:6" s="5" customFormat="1" ht="15.75" thickBot="1" x14ac:dyDescent="0.3">
      <c r="A1" s="3" t="s">
        <v>17</v>
      </c>
      <c r="B1" s="4"/>
      <c r="C1" s="4"/>
      <c r="D1" s="8"/>
      <c r="E1" s="6"/>
      <c r="F1" s="8"/>
    </row>
    <row r="2" spans="1:6" s="5" customFormat="1" ht="37.5" customHeight="1" thickTop="1" thickBot="1" x14ac:dyDescent="0.3">
      <c r="A2" s="24"/>
      <c r="B2" s="24"/>
      <c r="C2" s="24"/>
      <c r="D2" s="47" t="s">
        <v>18</v>
      </c>
      <c r="E2" s="48"/>
      <c r="F2" s="49"/>
    </row>
    <row r="3" spans="1:6" ht="30.75" thickBot="1" x14ac:dyDescent="0.3">
      <c r="A3" s="50" t="s">
        <v>4</v>
      </c>
      <c r="B3" s="50"/>
      <c r="C3" s="25" t="s">
        <v>5</v>
      </c>
      <c r="D3" s="36" t="s">
        <v>13</v>
      </c>
      <c r="E3" s="23" t="s">
        <v>6</v>
      </c>
      <c r="F3" s="15" t="s">
        <v>14</v>
      </c>
    </row>
    <row r="4" spans="1:6" ht="15.75" thickBot="1" x14ac:dyDescent="0.3">
      <c r="A4" s="23"/>
      <c r="B4" s="23" t="s">
        <v>0</v>
      </c>
      <c r="C4" s="26" t="s">
        <v>21</v>
      </c>
      <c r="D4" s="27"/>
      <c r="E4" s="28"/>
      <c r="F4" s="29"/>
    </row>
    <row r="5" spans="1:6" ht="15.75" thickBot="1" x14ac:dyDescent="0.3">
      <c r="A5" s="38"/>
      <c r="B5" s="42" t="s">
        <v>12</v>
      </c>
      <c r="C5" s="41" t="s">
        <v>22</v>
      </c>
      <c r="D5" s="43"/>
      <c r="E5" s="44"/>
      <c r="F5" s="45"/>
    </row>
    <row r="6" spans="1:6" ht="15.75" thickBot="1" x14ac:dyDescent="0.3">
      <c r="A6" s="40"/>
      <c r="B6" s="14" t="s">
        <v>67</v>
      </c>
      <c r="C6" s="30" t="s">
        <v>54</v>
      </c>
      <c r="D6" s="10"/>
      <c r="E6" s="11">
        <v>2</v>
      </c>
      <c r="F6" s="12">
        <f>D6*E6</f>
        <v>0</v>
      </c>
    </row>
    <row r="7" spans="1:6" ht="15.75" thickBot="1" x14ac:dyDescent="0.3">
      <c r="A7" s="40"/>
      <c r="B7" s="14" t="s">
        <v>68</v>
      </c>
      <c r="C7" s="30" t="s">
        <v>65</v>
      </c>
      <c r="D7" s="10"/>
      <c r="E7" s="11">
        <v>2</v>
      </c>
      <c r="F7" s="12">
        <f>D7*E7</f>
        <v>0</v>
      </c>
    </row>
    <row r="8" spans="1:6" ht="15.75" thickBot="1" x14ac:dyDescent="0.3">
      <c r="A8" s="40"/>
      <c r="B8" s="14" t="s">
        <v>69</v>
      </c>
      <c r="C8" s="30" t="s">
        <v>23</v>
      </c>
      <c r="D8" s="10"/>
      <c r="E8" s="11">
        <v>5</v>
      </c>
      <c r="F8" s="12">
        <f t="shared" ref="F8:F12" si="0">D8*E8</f>
        <v>0</v>
      </c>
    </row>
    <row r="9" spans="1:6" ht="15.75" thickBot="1" x14ac:dyDescent="0.3">
      <c r="A9" s="40"/>
      <c r="B9" s="14" t="s">
        <v>71</v>
      </c>
      <c r="C9" s="30" t="s">
        <v>24</v>
      </c>
      <c r="D9" s="10"/>
      <c r="E9" s="11">
        <v>1</v>
      </c>
      <c r="F9" s="12">
        <f t="shared" si="0"/>
        <v>0</v>
      </c>
    </row>
    <row r="10" spans="1:6" ht="15.75" thickBot="1" x14ac:dyDescent="0.3">
      <c r="A10" s="40"/>
      <c r="B10" s="14" t="s">
        <v>72</v>
      </c>
      <c r="C10" s="30" t="s">
        <v>25</v>
      </c>
      <c r="D10" s="10"/>
      <c r="E10" s="11">
        <v>1</v>
      </c>
      <c r="F10" s="12">
        <f>D10*E10</f>
        <v>0</v>
      </c>
    </row>
    <row r="11" spans="1:6" ht="15.75" thickBot="1" x14ac:dyDescent="0.3">
      <c r="A11" s="40"/>
      <c r="B11" s="14" t="s">
        <v>70</v>
      </c>
      <c r="C11" s="30" t="s">
        <v>66</v>
      </c>
      <c r="D11" s="10"/>
      <c r="E11" s="11">
        <v>2</v>
      </c>
      <c r="F11" s="12">
        <f t="shared" si="0"/>
        <v>0</v>
      </c>
    </row>
    <row r="12" spans="1:6" ht="15.75" thickBot="1" x14ac:dyDescent="0.3">
      <c r="A12" s="40"/>
      <c r="B12" s="14" t="s">
        <v>73</v>
      </c>
      <c r="C12" s="30" t="s">
        <v>26</v>
      </c>
      <c r="D12" s="10"/>
      <c r="E12" s="11">
        <v>4</v>
      </c>
      <c r="F12" s="12">
        <f t="shared" si="0"/>
        <v>0</v>
      </c>
    </row>
    <row r="13" spans="1:6" ht="15.75" thickBot="1" x14ac:dyDescent="0.3">
      <c r="A13" s="40"/>
      <c r="B13" s="14" t="s">
        <v>74</v>
      </c>
      <c r="C13" s="30" t="s">
        <v>27</v>
      </c>
      <c r="D13" s="10"/>
      <c r="E13" s="11">
        <v>3</v>
      </c>
      <c r="F13" s="12">
        <f t="shared" ref="F13:F55" si="1">D13*E13</f>
        <v>0</v>
      </c>
    </row>
    <row r="14" spans="1:6" ht="15.75" thickBot="1" x14ac:dyDescent="0.3">
      <c r="A14" s="40"/>
      <c r="B14" s="42" t="s">
        <v>28</v>
      </c>
      <c r="C14" s="41" t="s">
        <v>29</v>
      </c>
      <c r="D14" s="43"/>
      <c r="E14" s="44"/>
      <c r="F14" s="45"/>
    </row>
    <row r="15" spans="1:6" ht="15.75" thickBot="1" x14ac:dyDescent="0.3">
      <c r="A15" s="40"/>
      <c r="B15" s="14" t="s">
        <v>77</v>
      </c>
      <c r="C15" s="30" t="s">
        <v>75</v>
      </c>
      <c r="D15" s="10"/>
      <c r="E15" s="11">
        <v>6</v>
      </c>
      <c r="F15" s="12">
        <f t="shared" si="1"/>
        <v>0</v>
      </c>
    </row>
    <row r="16" spans="1:6" ht="15.75" thickBot="1" x14ac:dyDescent="0.3">
      <c r="A16" s="40"/>
      <c r="B16" s="14" t="s">
        <v>80</v>
      </c>
      <c r="C16" s="30" t="s">
        <v>27</v>
      </c>
      <c r="D16" s="10"/>
      <c r="E16" s="11">
        <v>6</v>
      </c>
      <c r="F16" s="12">
        <f>D16*E16</f>
        <v>0</v>
      </c>
    </row>
    <row r="17" spans="1:6" ht="15.75" thickBot="1" x14ac:dyDescent="0.3">
      <c r="A17" s="40"/>
      <c r="B17" s="14" t="s">
        <v>79</v>
      </c>
      <c r="C17" s="30" t="s">
        <v>76</v>
      </c>
      <c r="D17" s="10"/>
      <c r="E17" s="11">
        <v>6</v>
      </c>
      <c r="F17" s="12">
        <f t="shared" si="1"/>
        <v>0</v>
      </c>
    </row>
    <row r="18" spans="1:6" ht="15.75" thickBot="1" x14ac:dyDescent="0.3">
      <c r="A18" s="40"/>
      <c r="B18" s="14" t="s">
        <v>78</v>
      </c>
      <c r="C18" s="30" t="s">
        <v>30</v>
      </c>
      <c r="D18" s="10"/>
      <c r="E18" s="11">
        <v>1</v>
      </c>
      <c r="F18" s="12">
        <f>D18*E18</f>
        <v>0</v>
      </c>
    </row>
    <row r="19" spans="1:6" ht="15.75" thickBot="1" x14ac:dyDescent="0.3">
      <c r="A19" s="40"/>
      <c r="B19" s="14" t="s">
        <v>81</v>
      </c>
      <c r="C19" s="30" t="s">
        <v>31</v>
      </c>
      <c r="D19" s="10"/>
      <c r="E19" s="11">
        <v>2</v>
      </c>
      <c r="F19" s="12">
        <f t="shared" si="1"/>
        <v>0</v>
      </c>
    </row>
    <row r="20" spans="1:6" ht="15.75" thickBot="1" x14ac:dyDescent="0.3">
      <c r="A20" s="40"/>
      <c r="B20" s="42" t="s">
        <v>32</v>
      </c>
      <c r="C20" s="41" t="s">
        <v>33</v>
      </c>
      <c r="D20" s="43"/>
      <c r="E20" s="44"/>
      <c r="F20" s="45"/>
    </row>
    <row r="21" spans="1:6" ht="15.75" thickBot="1" x14ac:dyDescent="0.3">
      <c r="A21" s="40"/>
      <c r="B21" s="14" t="s">
        <v>84</v>
      </c>
      <c r="C21" s="30" t="s">
        <v>82</v>
      </c>
      <c r="D21" s="10"/>
      <c r="E21" s="11">
        <v>1</v>
      </c>
      <c r="F21" s="12">
        <f t="shared" si="1"/>
        <v>0</v>
      </c>
    </row>
    <row r="22" spans="1:6" ht="15.75" thickBot="1" x14ac:dyDescent="0.3">
      <c r="A22" s="40"/>
      <c r="B22" s="14" t="s">
        <v>86</v>
      </c>
      <c r="C22" s="30" t="s">
        <v>65</v>
      </c>
      <c r="D22" s="10"/>
      <c r="E22" s="11">
        <v>8</v>
      </c>
      <c r="F22" s="12">
        <f t="shared" si="1"/>
        <v>0</v>
      </c>
    </row>
    <row r="23" spans="1:6" ht="15.75" thickBot="1" x14ac:dyDescent="0.3">
      <c r="A23" s="40"/>
      <c r="B23" s="14" t="s">
        <v>87</v>
      </c>
      <c r="C23" s="30" t="s">
        <v>83</v>
      </c>
      <c r="D23" s="10"/>
      <c r="E23" s="11">
        <v>1</v>
      </c>
      <c r="F23" s="12">
        <f t="shared" si="1"/>
        <v>0</v>
      </c>
    </row>
    <row r="24" spans="1:6" ht="15.75" thickBot="1" x14ac:dyDescent="0.3">
      <c r="A24" s="40"/>
      <c r="B24" s="42" t="s">
        <v>34</v>
      </c>
      <c r="C24" s="41" t="s">
        <v>35</v>
      </c>
      <c r="D24" s="43"/>
      <c r="E24" s="44"/>
      <c r="F24" s="45"/>
    </row>
    <row r="25" spans="1:6" ht="15.75" thickBot="1" x14ac:dyDescent="0.3">
      <c r="A25" s="40"/>
      <c r="B25" s="14" t="s">
        <v>88</v>
      </c>
      <c r="C25" s="30" t="s">
        <v>36</v>
      </c>
      <c r="D25" s="10"/>
      <c r="E25" s="11">
        <v>3</v>
      </c>
      <c r="F25" s="12">
        <f t="shared" si="1"/>
        <v>0</v>
      </c>
    </row>
    <row r="26" spans="1:6" ht="15.75" thickBot="1" x14ac:dyDescent="0.3">
      <c r="A26" s="40"/>
      <c r="B26" s="14" t="s">
        <v>89</v>
      </c>
      <c r="C26" s="30" t="s">
        <v>37</v>
      </c>
      <c r="D26" s="10"/>
      <c r="E26" s="11">
        <v>1</v>
      </c>
      <c r="F26" s="12">
        <f t="shared" si="1"/>
        <v>0</v>
      </c>
    </row>
    <row r="27" spans="1:6" ht="15.75" thickBot="1" x14ac:dyDescent="0.3">
      <c r="A27" s="40"/>
      <c r="B27" s="14" t="s">
        <v>90</v>
      </c>
      <c r="C27" s="30" t="s">
        <v>39</v>
      </c>
      <c r="D27" s="10"/>
      <c r="E27" s="11">
        <v>4</v>
      </c>
      <c r="F27" s="12">
        <f>D27*E27</f>
        <v>0</v>
      </c>
    </row>
    <row r="28" spans="1:6" ht="15.75" thickBot="1" x14ac:dyDescent="0.3">
      <c r="A28" s="40"/>
      <c r="B28" s="14" t="s">
        <v>91</v>
      </c>
      <c r="C28" s="30" t="s">
        <v>38</v>
      </c>
      <c r="D28" s="10"/>
      <c r="E28" s="11">
        <v>14</v>
      </c>
      <c r="F28" s="12">
        <f t="shared" si="1"/>
        <v>0</v>
      </c>
    </row>
    <row r="29" spans="1:6" ht="15.75" thickBot="1" x14ac:dyDescent="0.3">
      <c r="A29" s="40"/>
      <c r="B29" s="42" t="s">
        <v>40</v>
      </c>
      <c r="C29" s="41" t="s">
        <v>41</v>
      </c>
      <c r="D29" s="43"/>
      <c r="E29" s="44"/>
      <c r="F29" s="45"/>
    </row>
    <row r="30" spans="1:6" ht="15.75" thickBot="1" x14ac:dyDescent="0.3">
      <c r="A30" s="40"/>
      <c r="B30" s="14" t="s">
        <v>92</v>
      </c>
      <c r="C30" s="30" t="s">
        <v>42</v>
      </c>
      <c r="D30" s="10"/>
      <c r="E30" s="11">
        <v>2</v>
      </c>
      <c r="F30" s="12">
        <f t="shared" si="1"/>
        <v>0</v>
      </c>
    </row>
    <row r="31" spans="1:6" ht="15.75" thickBot="1" x14ac:dyDescent="0.3">
      <c r="A31" s="40"/>
      <c r="B31" s="14" t="s">
        <v>93</v>
      </c>
      <c r="C31" s="30" t="s">
        <v>43</v>
      </c>
      <c r="D31" s="10"/>
      <c r="E31" s="11">
        <v>1</v>
      </c>
      <c r="F31" s="12">
        <f t="shared" si="1"/>
        <v>0</v>
      </c>
    </row>
    <row r="32" spans="1:6" ht="15.75" thickBot="1" x14ac:dyDescent="0.3">
      <c r="A32" s="46" t="s">
        <v>114</v>
      </c>
      <c r="B32" s="14" t="s">
        <v>94</v>
      </c>
      <c r="C32" s="30" t="s">
        <v>44</v>
      </c>
      <c r="D32" s="10"/>
      <c r="E32" s="11">
        <v>12</v>
      </c>
      <c r="F32" s="12">
        <f t="shared" si="1"/>
        <v>0</v>
      </c>
    </row>
    <row r="33" spans="1:6" ht="15.75" thickBot="1" x14ac:dyDescent="0.3">
      <c r="A33" s="40"/>
      <c r="B33" s="14" t="s">
        <v>95</v>
      </c>
      <c r="C33" s="30" t="s">
        <v>45</v>
      </c>
      <c r="D33" s="10"/>
      <c r="E33" s="11">
        <v>6</v>
      </c>
      <c r="F33" s="12">
        <f t="shared" si="1"/>
        <v>0</v>
      </c>
    </row>
    <row r="34" spans="1:6" ht="15.75" thickBot="1" x14ac:dyDescent="0.3">
      <c r="A34" s="40"/>
      <c r="B34" s="14" t="s">
        <v>96</v>
      </c>
      <c r="C34" s="30" t="s">
        <v>26</v>
      </c>
      <c r="D34" s="10"/>
      <c r="E34" s="11">
        <v>4</v>
      </c>
      <c r="F34" s="12">
        <f t="shared" si="1"/>
        <v>0</v>
      </c>
    </row>
    <row r="35" spans="1:6" ht="15.75" thickBot="1" x14ac:dyDescent="0.3">
      <c r="A35" s="40"/>
      <c r="B35" s="14" t="s">
        <v>97</v>
      </c>
      <c r="C35" s="30" t="s">
        <v>46</v>
      </c>
      <c r="D35" s="10"/>
      <c r="E35" s="11">
        <v>2</v>
      </c>
      <c r="F35" s="12">
        <f t="shared" si="1"/>
        <v>0</v>
      </c>
    </row>
    <row r="36" spans="1:6" ht="15.75" thickBot="1" x14ac:dyDescent="0.3">
      <c r="A36" s="40"/>
      <c r="B36" s="14" t="s">
        <v>115</v>
      </c>
      <c r="C36" s="30" t="s">
        <v>65</v>
      </c>
      <c r="D36" s="10"/>
      <c r="E36" s="11">
        <v>6</v>
      </c>
      <c r="F36" s="12">
        <f>D36*E36</f>
        <v>0</v>
      </c>
    </row>
    <row r="37" spans="1:6" ht="15.75" thickBot="1" x14ac:dyDescent="0.3">
      <c r="A37" s="40"/>
      <c r="B37" s="42" t="s">
        <v>48</v>
      </c>
      <c r="C37" s="41" t="s">
        <v>47</v>
      </c>
      <c r="D37" s="43"/>
      <c r="E37" s="44"/>
      <c r="F37" s="45"/>
    </row>
    <row r="38" spans="1:6" ht="15.75" thickBot="1" x14ac:dyDescent="0.3">
      <c r="A38" s="40"/>
      <c r="B38" s="14" t="s">
        <v>98</v>
      </c>
      <c r="C38" s="30" t="s">
        <v>49</v>
      </c>
      <c r="D38" s="10"/>
      <c r="E38" s="11">
        <v>1</v>
      </c>
      <c r="F38" s="12">
        <f t="shared" si="1"/>
        <v>0</v>
      </c>
    </row>
    <row r="39" spans="1:6" ht="15.75" thickBot="1" x14ac:dyDescent="0.3">
      <c r="A39" s="40"/>
      <c r="B39" s="14" t="s">
        <v>99</v>
      </c>
      <c r="C39" s="30" t="s">
        <v>45</v>
      </c>
      <c r="D39" s="10"/>
      <c r="E39" s="11">
        <v>1</v>
      </c>
      <c r="F39" s="12">
        <f t="shared" si="1"/>
        <v>0</v>
      </c>
    </row>
    <row r="40" spans="1:6" ht="15.75" thickBot="1" x14ac:dyDescent="0.3">
      <c r="A40" s="40"/>
      <c r="B40" s="14" t="s">
        <v>100</v>
      </c>
      <c r="C40" s="30" t="s">
        <v>50</v>
      </c>
      <c r="D40" s="10"/>
      <c r="E40" s="11">
        <v>1</v>
      </c>
      <c r="F40" s="12">
        <f t="shared" si="1"/>
        <v>0</v>
      </c>
    </row>
    <row r="41" spans="1:6" ht="15.75" thickBot="1" x14ac:dyDescent="0.3">
      <c r="A41" s="40"/>
      <c r="B41" s="14" t="s">
        <v>101</v>
      </c>
      <c r="C41" s="30" t="s">
        <v>26</v>
      </c>
      <c r="D41" s="10"/>
      <c r="E41" s="11">
        <v>1</v>
      </c>
      <c r="F41" s="12">
        <f t="shared" si="1"/>
        <v>0</v>
      </c>
    </row>
    <row r="42" spans="1:6" ht="15.75" thickBot="1" x14ac:dyDescent="0.3">
      <c r="A42" s="40"/>
      <c r="B42" s="14" t="s">
        <v>102</v>
      </c>
      <c r="C42" s="30" t="s">
        <v>51</v>
      </c>
      <c r="D42" s="10"/>
      <c r="E42" s="11">
        <v>4</v>
      </c>
      <c r="F42" s="12">
        <f t="shared" si="1"/>
        <v>0</v>
      </c>
    </row>
    <row r="43" spans="1:6" ht="15.75" thickBot="1" x14ac:dyDescent="0.3">
      <c r="A43" s="40"/>
      <c r="B43" s="42" t="s">
        <v>52</v>
      </c>
      <c r="C43" s="41" t="s">
        <v>53</v>
      </c>
      <c r="D43" s="43"/>
      <c r="E43" s="44"/>
      <c r="F43" s="45"/>
    </row>
    <row r="44" spans="1:6" ht="15.75" thickBot="1" x14ac:dyDescent="0.3">
      <c r="A44" s="40"/>
      <c r="B44" s="14" t="s">
        <v>104</v>
      </c>
      <c r="C44" s="30" t="s">
        <v>54</v>
      </c>
      <c r="D44" s="10"/>
      <c r="E44" s="11">
        <v>4</v>
      </c>
      <c r="F44" s="12">
        <f t="shared" si="1"/>
        <v>0</v>
      </c>
    </row>
    <row r="45" spans="1:6" ht="15.75" thickBot="1" x14ac:dyDescent="0.3">
      <c r="A45" s="40"/>
      <c r="B45" s="14" t="s">
        <v>105</v>
      </c>
      <c r="C45" s="30" t="s">
        <v>50</v>
      </c>
      <c r="D45" s="10"/>
      <c r="E45" s="11">
        <v>4</v>
      </c>
      <c r="F45" s="12">
        <f t="shared" si="1"/>
        <v>0</v>
      </c>
    </row>
    <row r="46" spans="1:6" ht="15.75" thickBot="1" x14ac:dyDescent="0.3">
      <c r="A46" s="40"/>
      <c r="B46" s="14" t="s">
        <v>106</v>
      </c>
      <c r="C46" s="30" t="s">
        <v>103</v>
      </c>
      <c r="D46" s="10"/>
      <c r="E46" s="11">
        <v>4</v>
      </c>
      <c r="F46" s="12">
        <f t="shared" si="1"/>
        <v>0</v>
      </c>
    </row>
    <row r="47" spans="1:6" ht="15.75" thickBot="1" x14ac:dyDescent="0.3">
      <c r="A47" s="40"/>
      <c r="B47" s="42" t="s">
        <v>55</v>
      </c>
      <c r="C47" s="41" t="s">
        <v>56</v>
      </c>
      <c r="D47" s="43"/>
      <c r="E47" s="44"/>
      <c r="F47" s="45"/>
    </row>
    <row r="48" spans="1:6" ht="15.75" thickBot="1" x14ac:dyDescent="0.3">
      <c r="A48" s="40"/>
      <c r="B48" s="14" t="s">
        <v>85</v>
      </c>
      <c r="C48" s="30" t="s">
        <v>57</v>
      </c>
      <c r="D48" s="10"/>
      <c r="E48" s="11">
        <v>1</v>
      </c>
      <c r="F48" s="12">
        <f t="shared" si="1"/>
        <v>0</v>
      </c>
    </row>
    <row r="49" spans="1:6" ht="15.75" thickBot="1" x14ac:dyDescent="0.3">
      <c r="A49" s="40"/>
      <c r="B49" s="14" t="s">
        <v>107</v>
      </c>
      <c r="C49" s="30" t="s">
        <v>58</v>
      </c>
      <c r="D49" s="10"/>
      <c r="E49" s="11">
        <v>1</v>
      </c>
      <c r="F49" s="12">
        <f t="shared" si="1"/>
        <v>0</v>
      </c>
    </row>
    <row r="50" spans="1:6" ht="15.75" thickBot="1" x14ac:dyDescent="0.3">
      <c r="A50" s="40"/>
      <c r="B50" s="14" t="s">
        <v>108</v>
      </c>
      <c r="C50" s="30" t="s">
        <v>59</v>
      </c>
      <c r="D50" s="10"/>
      <c r="E50" s="11">
        <v>1</v>
      </c>
      <c r="F50" s="12">
        <f t="shared" si="1"/>
        <v>0</v>
      </c>
    </row>
    <row r="51" spans="1:6" ht="15.75" thickBot="1" x14ac:dyDescent="0.3">
      <c r="A51" s="40"/>
      <c r="B51" s="14" t="s">
        <v>109</v>
      </c>
      <c r="C51" s="30" t="s">
        <v>60</v>
      </c>
      <c r="D51" s="10"/>
      <c r="E51" s="11">
        <v>1</v>
      </c>
      <c r="F51" s="12">
        <f t="shared" si="1"/>
        <v>0</v>
      </c>
    </row>
    <row r="52" spans="1:6" ht="15.75" thickBot="1" x14ac:dyDescent="0.3">
      <c r="A52" s="40"/>
      <c r="B52" s="14" t="s">
        <v>110</v>
      </c>
      <c r="C52" s="30" t="s">
        <v>61</v>
      </c>
      <c r="D52" s="10"/>
      <c r="E52" s="11">
        <v>1</v>
      </c>
      <c r="F52" s="12">
        <f>D52*E52</f>
        <v>0</v>
      </c>
    </row>
    <row r="53" spans="1:6" ht="15.75" thickBot="1" x14ac:dyDescent="0.3">
      <c r="A53" s="40"/>
      <c r="B53" s="14" t="s">
        <v>111</v>
      </c>
      <c r="C53" s="30" t="s">
        <v>62</v>
      </c>
      <c r="D53" s="10"/>
      <c r="E53" s="11">
        <v>7</v>
      </c>
      <c r="F53" s="12">
        <f t="shared" si="1"/>
        <v>0</v>
      </c>
    </row>
    <row r="54" spans="1:6" ht="15.75" thickBot="1" x14ac:dyDescent="0.3">
      <c r="A54" s="40"/>
      <c r="B54" s="14" t="s">
        <v>112</v>
      </c>
      <c r="C54" s="30" t="s">
        <v>63</v>
      </c>
      <c r="D54" s="10"/>
      <c r="E54" s="11">
        <v>3</v>
      </c>
      <c r="F54" s="12">
        <f t="shared" si="1"/>
        <v>0</v>
      </c>
    </row>
    <row r="55" spans="1:6" ht="15.75" thickBot="1" x14ac:dyDescent="0.3">
      <c r="A55" s="40"/>
      <c r="B55" s="14" t="s">
        <v>113</v>
      </c>
      <c r="C55" s="30" t="s">
        <v>64</v>
      </c>
      <c r="D55" s="10"/>
      <c r="E55" s="11">
        <v>8</v>
      </c>
      <c r="F55" s="12">
        <f t="shared" si="1"/>
        <v>0</v>
      </c>
    </row>
    <row r="56" spans="1:6" ht="15.75" thickBot="1" x14ac:dyDescent="0.3">
      <c r="A56" s="39"/>
      <c r="B56" s="14"/>
      <c r="C56" s="32" t="s">
        <v>10</v>
      </c>
      <c r="D56" s="10"/>
      <c r="E56" s="11"/>
      <c r="F56" s="15">
        <f>SUM(F6:F55)</f>
        <v>0</v>
      </c>
    </row>
    <row r="57" spans="1:6" ht="9" customHeight="1" thickBot="1" x14ac:dyDescent="0.3">
      <c r="A57" s="13"/>
      <c r="B57" s="22"/>
      <c r="C57" s="33"/>
      <c r="D57" s="16"/>
      <c r="E57" s="17"/>
      <c r="F57" s="18"/>
    </row>
    <row r="58" spans="1:6" ht="29.25" thickBot="1" x14ac:dyDescent="0.3">
      <c r="A58" s="1" t="s">
        <v>11</v>
      </c>
      <c r="B58" s="11" t="s">
        <v>1</v>
      </c>
      <c r="C58" s="31" t="s">
        <v>19</v>
      </c>
      <c r="D58" s="10"/>
      <c r="E58" s="11">
        <v>1</v>
      </c>
      <c r="F58" s="12">
        <f>D58*E58</f>
        <v>0</v>
      </c>
    </row>
    <row r="59" spans="1:6" ht="34.9" customHeight="1" thickBot="1" x14ac:dyDescent="0.3">
      <c r="A59" s="2" t="s">
        <v>9</v>
      </c>
      <c r="B59" s="11" t="s">
        <v>2</v>
      </c>
      <c r="C59" s="31" t="s">
        <v>20</v>
      </c>
      <c r="D59" s="10"/>
      <c r="E59" s="11">
        <v>1</v>
      </c>
      <c r="F59" s="12">
        <f>D59*E59</f>
        <v>0</v>
      </c>
    </row>
    <row r="60" spans="1:6" ht="15.75" thickBot="1" x14ac:dyDescent="0.3">
      <c r="A60" s="37" t="s">
        <v>8</v>
      </c>
      <c r="B60" s="11" t="s">
        <v>3</v>
      </c>
      <c r="C60" s="30" t="s">
        <v>7</v>
      </c>
      <c r="D60" s="10"/>
      <c r="E60" s="11">
        <v>1</v>
      </c>
      <c r="F60" s="12">
        <f>D60*E60</f>
        <v>0</v>
      </c>
    </row>
    <row r="61" spans="1:6" ht="15.75" thickBot="1" x14ac:dyDescent="0.3">
      <c r="A61" s="11"/>
      <c r="B61" s="34"/>
      <c r="C61" s="32" t="s">
        <v>15</v>
      </c>
      <c r="D61" s="10"/>
      <c r="E61" s="11"/>
      <c r="F61" s="15">
        <f>SUM(F58:F60)</f>
        <v>0</v>
      </c>
    </row>
    <row r="62" spans="1:6" ht="9" customHeight="1" thickBot="1" x14ac:dyDescent="0.3">
      <c r="A62" s="11"/>
      <c r="B62" s="22"/>
      <c r="C62" s="33"/>
      <c r="D62" s="16"/>
      <c r="E62" s="17"/>
      <c r="F62" s="18"/>
    </row>
    <row r="63" spans="1:6" ht="16.5" thickBot="1" x14ac:dyDescent="0.3">
      <c r="A63" s="24"/>
      <c r="B63" s="24"/>
      <c r="C63" s="35"/>
      <c r="D63" s="19"/>
      <c r="E63" s="20"/>
      <c r="F63" s="21"/>
    </row>
    <row r="64" spans="1:6" ht="16.5" thickBot="1" x14ac:dyDescent="0.3">
      <c r="A64" s="24"/>
      <c r="B64" s="24"/>
      <c r="C64" s="35" t="s">
        <v>16</v>
      </c>
      <c r="D64" s="19"/>
      <c r="E64" s="20"/>
      <c r="F64" s="21">
        <f>F61+F56</f>
        <v>0</v>
      </c>
    </row>
  </sheetData>
  <mergeCells count="2">
    <mergeCell ref="D2:F2"/>
    <mergeCell ref="A3:B3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8A20732C5766439DE611A14AD8CB07" ma:contentTypeVersion="13" ma:contentTypeDescription="Vytvoří nový dokument" ma:contentTypeScope="" ma:versionID="27a419e38c2451672816846e72fb5629">
  <xsd:schema xmlns:xsd="http://www.w3.org/2001/XMLSchema" xmlns:xs="http://www.w3.org/2001/XMLSchema" xmlns:p="http://schemas.microsoft.com/office/2006/metadata/properties" xmlns:ns2="14d87ee8-dabd-4110-9a84-8bff7c3c900d" xmlns:ns3="a2eebd31-0ec9-47f7-8b07-c760723f2437" targetNamespace="http://schemas.microsoft.com/office/2006/metadata/properties" ma:root="true" ma:fieldsID="e64936ae526cf578100d5743131b2959" ns2:_="" ns3:_="">
    <xsd:import namespace="14d87ee8-dabd-4110-9a84-8bff7c3c900d"/>
    <xsd:import namespace="a2eebd31-0ec9-47f7-8b07-c760723f24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d87ee8-dabd-4110-9a84-8bff7c3c90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eebd31-0ec9-47f7-8b07-c760723f243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d87ee8-dabd-4110-9a84-8bff7c3c900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36084BB-8207-4E19-AADD-78C804792B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d87ee8-dabd-4110-9a84-8bff7c3c900d"/>
    <ds:schemaRef ds:uri="a2eebd31-0ec9-47f7-8b07-c760723f24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0FD81EB-53BB-4C22-B781-67BD94E34006}">
  <ds:schemaRefs>
    <ds:schemaRef ds:uri="http://schemas.microsoft.com/office/2006/metadata/properties"/>
    <ds:schemaRef ds:uri="http://schemas.microsoft.com/office/infopath/2007/PartnerControls"/>
    <ds:schemaRef ds:uri="b3886af2-c3cb-4630-8b9a-f715be43eb86"/>
    <ds:schemaRef ds:uri="19de1775-3985-40a2-9f0a-c09b13a85e10"/>
    <ds:schemaRef ds:uri="14d87ee8-dabd-4110-9a84-8bff7c3c900d"/>
    <ds:schemaRef ds:uri="a2eebd31-0ec9-47f7-8b07-c760723f2437"/>
    <ds:schemaRef ds:uri="0c1df841-597c-432c-ab41-121f39e2a5d4"/>
    <ds:schemaRef ds:uri="7a75dd8b-c2eb-48b1-9545-83d6deb42fcc"/>
    <ds:schemaRef ds:uri="a630317b-1d2c-42dd-bff6-05142a371a6a"/>
  </ds:schemaRefs>
</ds:datastoreItem>
</file>

<file path=customXml/itemProps3.xml><?xml version="1.0" encoding="utf-8"?>
<ds:datastoreItem xmlns:ds="http://schemas.openxmlformats.org/officeDocument/2006/customXml" ds:itemID="{A6C560E7-8C99-4AA9-B873-6F610C6F4D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Lucie Lukášová</dc:creator>
  <cp:keywords/>
  <dc:description/>
  <cp:lastModifiedBy>Helena Strušková</cp:lastModifiedBy>
  <cp:revision/>
  <dcterms:created xsi:type="dcterms:W3CDTF">2021-05-13T08:23:27Z</dcterms:created>
  <dcterms:modified xsi:type="dcterms:W3CDTF">2026-02-27T11:06:21Z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0x010100FE8A20732C5766439DE611A14AD8CB07</vt:lpwstr>
  </property>
  <property fmtid="{D5CDD505-2E9C-101B-9397-08002B2CF9AE}" pid="3" name="MediaServiceImageTags">
    <vt:lpwstr/>
  </property>
  <property fmtid="{D5CDD505-2E9C-101B-9397-08002B2CF9AE}" pid="4" name="Order">
    <vt:r8>42300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